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ng Request" sheetId="1" state="visible" r:id="rId1"/>
    <sheet xmlns:r="http://schemas.openxmlformats.org/officeDocument/2006/relationships" name="Funding Request" sheetId="2" state="visible" r:id="rId2"/>
    <sheet xmlns:r="http://schemas.openxmlformats.org/officeDocument/2006/relationships" name="Income" sheetId="3" state="visible" r:id="rId3"/>
    <sheet xmlns:r="http://schemas.openxmlformats.org/officeDocument/2006/relationships" name="Position" sheetId="4" state="visible" r:id="rId4"/>
    <sheet xmlns:r="http://schemas.openxmlformats.org/officeDocument/2006/relationships" name="Repayment" sheetId="5" state="visible" r:id="rId5"/>
    <sheet xmlns:r="http://schemas.openxmlformats.org/officeDocument/2006/relationships" name="Collater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0 &quot;years&quot;"/>
    <numFmt numFmtId="166" formatCode="0.0%"/>
    <numFmt numFmtId="167" formatCode="0.00&quot;x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color rgb="00555555"/>
      <sz val="10"/>
    </font>
    <font>
      <name val="Arial"/>
      <b val="1"/>
      <sz val="11"/>
    </font>
    <font>
      <name val="Arial"/>
      <sz val="10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1" pivotButton="0" quotePrefix="0" xfId="0"/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left"/>
    </xf>
    <xf numFmtId="0" fontId="2" fillId="0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0" fontId="5" fillId="0" borderId="0" applyAlignment="1" pivotButton="0" quotePrefix="0" xfId="0">
      <alignment horizontal="right"/>
    </xf>
    <xf numFmtId="165" fontId="5" fillId="0" borderId="0" applyAlignment="1" pivotButton="0" quotePrefix="0" xfId="0">
      <alignment horizontal="right"/>
    </xf>
    <xf numFmtId="0" fontId="2" fillId="0" borderId="2" applyAlignment="1" pivotButton="0" quotePrefix="0" xfId="0">
      <alignment horizontal="left" vertical="top" wrapText="1"/>
    </xf>
    <xf numFmtId="164" fontId="2" fillId="0" borderId="2" applyAlignment="1" pivotButton="0" quotePrefix="0" xfId="0">
      <alignment horizontal="right"/>
    </xf>
    <xf numFmtId="0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right"/>
    </xf>
    <xf numFmtId="166" fontId="5" fillId="0" borderId="0" applyAlignment="1" pivotButton="0" quotePrefix="0" xfId="0">
      <alignment horizontal="right"/>
    </xf>
    <xf numFmtId="0" fontId="2" fillId="0" borderId="2" applyAlignment="1" pivotButton="0" quotePrefix="0" xfId="0">
      <alignment horizontal="right"/>
    </xf>
    <xf numFmtId="167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0" borderId="3" pivotButton="0" quotePrefix="0" xfId="0"/>
    <xf numFmtId="0" fontId="2" fillId="0" borderId="3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4" customWidth="1" min="2" max="2"/>
  </cols>
  <sheetData>
    <row r="1">
      <c r="A1" s="1" t="inlineStr">
        <is>
          <t>{{storeCompanyName.value}}</t>
        </is>
      </c>
    </row>
    <row r="2">
      <c r="A2" s="2" t="inlineStr">
        <is>
          <t>Business Plan &amp; SBA 7(a) Loan Request  |  Financing Request</t>
        </is>
      </c>
    </row>
    <row r="3">
      <c r="A3" s="3" t="inlineStr">
        <is>
          <t>{{storeCompanyCurrency.short_code}}  |  {{storeReportDate.value}}</t>
        </is>
      </c>
    </row>
    <row r="4"/>
    <row r="5">
      <c r="A5" s="4" t="inlineStr">
        <is>
          <t>{{sbaContent.s03_request_title}}</t>
        </is>
      </c>
    </row>
    <row r="6">
      <c r="A6" s="5" t="inlineStr"/>
      <c r="B6" s="5" t="inlineStr"/>
    </row>
    <row r="7">
      <c r="A7" s="6" t="inlineStr">
        <is>
          <t>Loan program</t>
        </is>
      </c>
      <c r="B7" s="8" t="inlineStr">
        <is>
          <t>SBA 7(a)</t>
        </is>
      </c>
    </row>
    <row r="8">
      <c r="A8" s="6" t="inlineStr">
        <is>
          <t>Amount requested</t>
        </is>
      </c>
      <c r="B8" s="7" t="inlineStr">
        <is>
          <t>{{storeCompanyAntPrSize.loan_invest}}</t>
        </is>
      </c>
    </row>
    <row r="9">
      <c r="A9" s="6" t="inlineStr">
        <is>
          <t>Total CAPEX</t>
        </is>
      </c>
      <c r="B9" s="7" t="inlineStr">
        <is>
          <t>{{storeCAPEX.Total.amount_CAPEX}}</t>
        </is>
      </c>
    </row>
    <row r="10">
      <c r="A10" s="6" t="inlineStr">
        <is>
          <t>Working-capital buffer</t>
        </is>
      </c>
      <c r="B10" s="7" t="inlineStr">
        <is>
          <t>{{storeCAPITAL.WCBuffer.amount}}</t>
        </is>
      </c>
    </row>
    <row r="11">
      <c r="A11" s="6" t="inlineStr">
        <is>
          <t>Modeled rate</t>
        </is>
      </c>
      <c r="B11" s="7" t="inlineStr">
        <is>
          <t>{{sbaData.interest_rate}}</t>
        </is>
      </c>
    </row>
    <row r="12">
      <c r="A12" s="6" t="inlineStr">
        <is>
          <t>Term</t>
        </is>
      </c>
      <c r="B12" s="7" t="inlineStr">
        <is>
          <t>{{sbaData.loan_term_years}}</t>
        </is>
      </c>
    </row>
    <row r="13">
      <c r="A13" s="6" t="inlineStr">
        <is>
          <t>Owner equity injection</t>
        </is>
      </c>
      <c r="B13" s="7" t="inlineStr">
        <is>
          <t>{{sbaData.equity_injection}}</t>
        </is>
      </c>
    </row>
    <row r="14">
      <c r="A14" s="6" t="inlineStr">
        <is>
          <t>Jobs created / retained</t>
        </is>
      </c>
      <c r="B14" s="7" t="inlineStr">
        <is>
          <t>{{sbaData.jobs_created_retained}}</t>
        </is>
      </c>
    </row>
    <row r="15">
      <c r="A15" s="6" t="inlineStr">
        <is>
          <t>Industry</t>
        </is>
      </c>
      <c r="B15" s="7" t="inlineStr">
        <is>
          <t>{{storeCompanyIndustryStructure.sector.label}}</t>
        </is>
      </c>
    </row>
    <row r="16">
      <c r="A16" s="6" t="inlineStr">
        <is>
          <t>Location</t>
        </is>
      </c>
      <c r="B16" s="7" t="inlineStr">
        <is>
          <t>{{storeCompanyLocationStructure.country.label}}</t>
        </is>
      </c>
    </row>
    <row r="17">
      <c r="A17" s="6" t="inlineStr">
        <is>
          <t>Date</t>
        </is>
      </c>
      <c r="B17" s="7" t="inlineStr">
        <is>
          <t>{{storeReportDate.value}}</t>
        </is>
      </c>
    </row>
    <row r="18"/>
    <row r="19">
      <c r="A19" s="4" t="inlineStr">
        <is>
          <t>{{sbaContent.s04_details_title}}</t>
        </is>
      </c>
    </row>
    <row r="20">
      <c r="A20" s="5" t="inlineStr"/>
      <c r="B20" s="5" t="inlineStr"/>
    </row>
    <row r="21">
      <c r="A21" s="6" t="inlineStr">
        <is>
          <t>Sector</t>
        </is>
      </c>
      <c r="B21" s="8" t="inlineStr">
        <is>
          <t>{{storeCompanyIndustryStructure.sector.label}}</t>
        </is>
      </c>
    </row>
    <row r="22">
      <c r="A22" s="6" t="inlineStr">
        <is>
          <t>Sub-industry</t>
        </is>
      </c>
      <c r="B22" s="8" t="inlineStr">
        <is>
          <t>{{subIndustryTranslation}}</t>
        </is>
      </c>
    </row>
    <row r="23">
      <c r="A23" s="6" t="inlineStr">
        <is>
          <t>Location</t>
        </is>
      </c>
      <c r="B23" s="8" t="inlineStr">
        <is>
          <t>{{storeCompanyLocationStructure.country.label}}</t>
        </is>
      </c>
    </row>
    <row r="24">
      <c r="A24" s="6" t="inlineStr">
        <is>
          <t>Entity type</t>
        </is>
      </c>
      <c r="B24" s="8" t="inlineStr">
        <is>
          <t>{{sbaData.entity_type}}</t>
        </is>
      </c>
    </row>
    <row r="25">
      <c r="A25" s="6" t="inlineStr">
        <is>
          <t>EIN</t>
        </is>
      </c>
      <c r="B25" s="8" t="inlineStr">
        <is>
          <t>{{sbaData.ein}}</t>
        </is>
      </c>
    </row>
  </sheetData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34" customWidth="1" min="2" max="2"/>
  </cols>
  <sheetData>
    <row r="1">
      <c r="A1" s="1" t="inlineStr">
        <is>
          <t>{{storeCompanyName.value}}</t>
        </is>
      </c>
    </row>
    <row r="2">
      <c r="A2" s="2" t="inlineStr">
        <is>
          <t>Business Plan &amp; SBA 7(a) Loan Request  |  Funding Request &amp; Use of Funds</t>
        </is>
      </c>
    </row>
    <row r="3">
      <c r="A3" s="3" t="inlineStr">
        <is>
          <t>{{storeCompanyCurrency.short_code}}  |  {{storeReportDate.value}}</t>
        </is>
      </c>
    </row>
    <row r="4"/>
    <row r="5">
      <c r="A5" s="4" t="inlineStr">
        <is>
          <t>{{sbaContent.s09_request_title}}</t>
        </is>
      </c>
    </row>
    <row r="6">
      <c r="A6" s="5" t="inlineStr"/>
      <c r="B6" s="9" t="inlineStr"/>
    </row>
    <row r="7">
      <c r="A7" s="6" t="inlineStr">
        <is>
          <t>Total capital need</t>
        </is>
      </c>
      <c r="B7" s="7" t="inlineStr">
        <is>
          <t>{{capitalNeeds.capital}}</t>
        </is>
      </c>
    </row>
    <row r="8">
      <c r="A8" s="6" t="inlineStr">
        <is>
          <t>Total CAPEX</t>
        </is>
      </c>
      <c r="B8" s="10">
        <f>'Financing Request'!B9</f>
        <v/>
      </c>
    </row>
    <row r="9">
      <c r="A9" s="6" t="inlineStr">
        <is>
          <t>Working-capital buffer</t>
        </is>
      </c>
      <c r="B9" s="10">
        <f>'Financing Request'!B10</f>
        <v/>
      </c>
    </row>
    <row r="10">
      <c r="A10" s="6" t="inlineStr">
        <is>
          <t>Modeled rate</t>
        </is>
      </c>
      <c r="B10" s="11">
        <f>'Financing Request'!B11</f>
        <v/>
      </c>
    </row>
    <row r="11">
      <c r="A11" s="6" t="inlineStr">
        <is>
          <t>Term</t>
        </is>
      </c>
      <c r="B11" s="12">
        <f>'Financing Request'!B12</f>
        <v/>
      </c>
    </row>
    <row r="12"/>
    <row r="13">
      <c r="A13" s="4" t="inlineStr">
        <is>
          <t>{{sbaContent.s09_uof_title}}</t>
        </is>
      </c>
    </row>
    <row r="14">
      <c r="A14" s="5" t="inlineStr"/>
      <c r="B14" s="9" t="inlineStr">
        <is>
          <t>Amount</t>
        </is>
      </c>
    </row>
    <row r="15">
      <c r="A15" s="6" t="inlineStr">
        <is>
          <t>{{storeCAPEX.Category1.name}}</t>
        </is>
      </c>
      <c r="B15" s="7" t="inlineStr">
        <is>
          <t>{{storeCAPEX.Category1.amount_CAPEX}}</t>
        </is>
      </c>
    </row>
    <row r="16">
      <c r="A16" s="6" t="inlineStr">
        <is>
          <t>{{storeCAPEX.Category2.name}}</t>
        </is>
      </c>
      <c r="B16" s="7" t="inlineStr">
        <is>
          <t>{{storeCAPEX.Category2.amount_CAPEX}}</t>
        </is>
      </c>
    </row>
    <row r="17">
      <c r="A17" s="6" t="inlineStr">
        <is>
          <t>{{storeCAPEX.Category3.name}}</t>
        </is>
      </c>
      <c r="B17" s="7" t="inlineStr">
        <is>
          <t>{{storeCAPEX.Category3.amount_CAPEX}}</t>
        </is>
      </c>
    </row>
    <row r="18">
      <c r="A18" s="6" t="inlineStr">
        <is>
          <t>{{storeCAPEX.Category4.name}}</t>
        </is>
      </c>
      <c r="B18" s="7" t="inlineStr">
        <is>
          <t>{{storeCAPEX.Category4.amount_CAPEX}}</t>
        </is>
      </c>
    </row>
    <row r="19">
      <c r="A19" s="6" t="inlineStr">
        <is>
          <t>Working-capital buffer</t>
        </is>
      </c>
      <c r="B19" s="10">
        <f>'Financing Request'!B10</f>
        <v/>
      </c>
    </row>
    <row r="20">
      <c r="A20" s="6" t="inlineStr">
        <is>
          <t>Contingency / reserve</t>
        </is>
      </c>
      <c r="B20" s="7" t="inlineStr">
        <is>
          <t>{{calc.contingency_reserve}}</t>
        </is>
      </c>
    </row>
    <row r="21">
      <c r="A21" s="13" t="inlineStr">
        <is>
          <t>Total uses</t>
        </is>
      </c>
      <c r="B21" s="14">
        <f>SUM(B15:B20)</f>
        <v/>
      </c>
    </row>
    <row r="22">
      <c r="A22" s="6" t="inlineStr">
        <is>
          <t>Less: funded from other sources (equity + credit line)</t>
        </is>
      </c>
      <c r="B22" s="7" t="inlineStr">
        <is>
          <t>{{calc.funded_from_other_sources}}</t>
        </is>
      </c>
    </row>
    <row r="23">
      <c r="A23" s="15" t="inlineStr">
        <is>
          <t>Financed by SBA 7(a) loan</t>
        </is>
      </c>
      <c r="B23" s="16">
        <f>B21-B22</f>
        <v/>
      </c>
    </row>
    <row r="24"/>
    <row r="25">
      <c r="A25" s="4" t="inlineStr">
        <is>
          <t>Sources of funds</t>
        </is>
      </c>
    </row>
    <row r="26">
      <c r="A26" s="5" t="inlineStr"/>
      <c r="B26" s="9" t="inlineStr">
        <is>
          <t>Amount</t>
        </is>
      </c>
    </row>
    <row r="27">
      <c r="A27" s="6" t="inlineStr">
        <is>
          <t>SBA 7(a) loan</t>
        </is>
      </c>
      <c r="B27" s="10">
        <f>B23</f>
        <v/>
      </c>
    </row>
    <row r="28">
      <c r="A28" s="6" t="inlineStr">
        <is>
          <t>Owner equity injection</t>
        </is>
      </c>
      <c r="B28" s="10">
        <f>'Financing Request'!B13</f>
        <v/>
      </c>
    </row>
    <row r="29">
      <c r="A29" s="6" t="inlineStr">
        <is>
          <t>Other sources (credit line)</t>
        </is>
      </c>
      <c r="B29" s="7" t="inlineStr">
        <is>
          <t>{{storeCAPITAL.Loan.amount}}</t>
        </is>
      </c>
    </row>
    <row r="30">
      <c r="A30" s="15" t="inlineStr">
        <is>
          <t>Total sources</t>
        </is>
      </c>
      <c r="B30" s="16">
        <f>SUM(B27:B29)</f>
        <v/>
      </c>
    </row>
  </sheetData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{{storeCompanyName.value}}</t>
        </is>
      </c>
    </row>
    <row r="2">
      <c r="A2" s="2" t="inlineStr">
        <is>
          <t>Business Plan &amp; SBA 7(a) Loan Request  |  Financials - Income</t>
        </is>
      </c>
    </row>
    <row r="3">
      <c r="A3" s="3" t="inlineStr">
        <is>
          <t>{{storeCompanyCurrency.short_code}}  |  {{storeReportDate.value}}</t>
        </is>
      </c>
    </row>
    <row r="4"/>
    <row r="5">
      <c r="A5" s="4" t="inlineStr">
        <is>
          <t>{{sbaContent.s07_revenue_title}}</t>
        </is>
      </c>
    </row>
    <row r="6">
      <c r="A6" s="5" t="inlineStr"/>
      <c r="B6" s="9" t="inlineStr">
        <is>
          <t>Year 1</t>
        </is>
      </c>
      <c r="C6" s="9" t="inlineStr">
        <is>
          <t>Year 2</t>
        </is>
      </c>
      <c r="D6" s="9" t="inlineStr">
        <is>
          <t>Year 3</t>
        </is>
      </c>
    </row>
    <row r="7">
      <c r="A7" s="6" t="inlineStr">
        <is>
          <t>{{storeRevenues.LOB1.name}}</t>
        </is>
      </c>
      <c r="B7" s="7" t="inlineStr">
        <is>
          <t>{{storeRevenues.LOB1.amount_y1}}</t>
        </is>
      </c>
      <c r="C7" s="7" t="inlineStr">
        <is>
          <t>{{storeRevenues.LOB1.amount_y2}}</t>
        </is>
      </c>
      <c r="D7" s="7" t="inlineStr">
        <is>
          <t>{{storeRevenues.LOB1.amount_y3}}</t>
        </is>
      </c>
    </row>
    <row r="8">
      <c r="A8" s="6" t="inlineStr">
        <is>
          <t>{{storeRevenues.LOB2.name}}</t>
        </is>
      </c>
      <c r="B8" s="7" t="inlineStr">
        <is>
          <t>{{storeRevenues.LOB2.amount_y1}}</t>
        </is>
      </c>
      <c r="C8" s="7" t="inlineStr">
        <is>
          <t>{{storeRevenues.LOB2.amount_y2}}</t>
        </is>
      </c>
      <c r="D8" s="7" t="inlineStr">
        <is>
          <t>{{storeRevenues.LOB2.amount_y3}}</t>
        </is>
      </c>
    </row>
    <row r="9">
      <c r="A9" s="6" t="inlineStr">
        <is>
          <t>{{storeRevenues.LOB3.name}}</t>
        </is>
      </c>
      <c r="B9" s="7" t="inlineStr">
        <is>
          <t>{{storeRevenues.LOB3.amount_y1}}</t>
        </is>
      </c>
      <c r="C9" s="7" t="inlineStr">
        <is>
          <t>{{storeRevenues.LOB3.amount_y2}}</t>
        </is>
      </c>
      <c r="D9" s="7" t="inlineStr">
        <is>
          <t>{{storeRevenues.LOB3.amount_y3}}</t>
        </is>
      </c>
    </row>
    <row r="10">
      <c r="A10" s="6" t="inlineStr">
        <is>
          <t>{{storeRevenues.LOB4.name}}</t>
        </is>
      </c>
      <c r="B10" s="7" t="inlineStr">
        <is>
          <t>{{storeRevenues.LOB4.amount_y1}}</t>
        </is>
      </c>
      <c r="C10" s="7" t="inlineStr">
        <is>
          <t>{{storeRevenues.LOB4.amount_y2}}</t>
        </is>
      </c>
      <c r="D10" s="7" t="inlineStr">
        <is>
          <t>{{storeRevenues.LOB4.amount_y3}}</t>
        </is>
      </c>
    </row>
    <row r="11">
      <c r="A11" s="15" t="inlineStr">
        <is>
          <t>Total revenue</t>
        </is>
      </c>
      <c r="B11" s="16">
        <f>SUM(B7:B10)</f>
        <v/>
      </c>
      <c r="C11" s="16">
        <f>SUM(C7:C10)</f>
        <v/>
      </c>
      <c r="D11" s="16">
        <f>SUM(D7:D10)</f>
        <v/>
      </c>
    </row>
    <row r="12"/>
    <row r="13"/>
    <row r="14"/>
    <row r="15">
      <c r="A15" s="4" t="inlineStr">
        <is>
          <t>{{sbaContent.s10_assumptions_title}}</t>
        </is>
      </c>
    </row>
    <row r="16">
      <c r="A16" s="5" t="inlineStr"/>
      <c r="B16" s="9" t="inlineStr">
        <is>
          <t>Year 1</t>
        </is>
      </c>
      <c r="C16" s="9" t="inlineStr">
        <is>
          <t>Year 2</t>
        </is>
      </c>
      <c r="D16" s="9" t="inlineStr">
        <is>
          <t>Year 3</t>
        </is>
      </c>
    </row>
    <row r="17">
      <c r="A17" s="6" t="inlineStr">
        <is>
          <t>Revenue growth</t>
        </is>
      </c>
      <c r="B17" s="7" t="inlineStr">
        <is>
          <t>-</t>
        </is>
      </c>
      <c r="C17" s="17">
        <f>C11/B11-1</f>
        <v/>
      </c>
      <c r="D17" s="17">
        <f>D11/C11-1</f>
        <v/>
      </c>
    </row>
    <row r="18">
      <c r="A18" s="6" t="inlineStr">
        <is>
          <t>Gross margin</t>
        </is>
      </c>
      <c r="B18" s="17">
        <f>B30</f>
        <v/>
      </c>
      <c r="C18" s="17">
        <f>C30</f>
        <v/>
      </c>
      <c r="D18" s="17">
        <f>D30</f>
        <v/>
      </c>
    </row>
    <row r="19">
      <c r="A19" s="6" t="inlineStr">
        <is>
          <t>Effective tax rate</t>
        </is>
      </c>
      <c r="B19" s="17">
        <f>IF(B47=0,0,B48/B47)</f>
        <v/>
      </c>
      <c r="C19" s="17">
        <f>IF(C47=0,0,C48/C47)</f>
        <v/>
      </c>
      <c r="D19" s="17">
        <f>IF(D47=0,0,D48/D47)</f>
        <v/>
      </c>
    </row>
    <row r="20"/>
    <row r="21">
      <c r="A21" s="4" t="inlineStr">
        <is>
          <t>{{sbaContent.s10_income_title}}</t>
        </is>
      </c>
    </row>
    <row r="22">
      <c r="A22" s="5" t="inlineStr"/>
      <c r="B22" s="9" t="inlineStr">
        <is>
          <t>Year 1</t>
        </is>
      </c>
      <c r="C22" s="9" t="inlineStr">
        <is>
          <t>Year 2</t>
        </is>
      </c>
      <c r="D22" s="9" t="inlineStr">
        <is>
          <t>Year 3</t>
        </is>
      </c>
    </row>
    <row r="23">
      <c r="A23" s="6" t="inlineStr">
        <is>
          <t>Revenue</t>
        </is>
      </c>
      <c r="B23" s="10">
        <f>B11</f>
        <v/>
      </c>
      <c r="C23" s="10">
        <f>C11</f>
        <v/>
      </c>
      <c r="D23" s="10">
        <f>D11</f>
        <v/>
      </c>
    </row>
    <row r="24">
      <c r="A24" s="6" t="inlineStr">
        <is>
          <t>{{storeCOGS.Category1.name}}</t>
        </is>
      </c>
      <c r="B24" s="7" t="inlineStr">
        <is>
          <t>{{storeCOGS.Category1.amount_y1}}</t>
        </is>
      </c>
      <c r="C24" s="7" t="inlineStr">
        <is>
          <t>{{storeCOGS.Category1.amount_y2}}</t>
        </is>
      </c>
      <c r="D24" s="7" t="inlineStr">
        <is>
          <t>{{storeCOGS.Category1.amount_y3}}</t>
        </is>
      </c>
    </row>
    <row r="25">
      <c r="A25" s="6" t="inlineStr">
        <is>
          <t>{{storeCOGS.Category2.name}}</t>
        </is>
      </c>
      <c r="B25" s="7" t="inlineStr">
        <is>
          <t>{{storeCOGS.Category2.amount_y1}}</t>
        </is>
      </c>
      <c r="C25" s="7" t="inlineStr">
        <is>
          <t>{{storeCOGS.Category2.amount_y2}}</t>
        </is>
      </c>
      <c r="D25" s="7" t="inlineStr">
        <is>
          <t>{{storeCOGS.Category2.amount_y3}}</t>
        </is>
      </c>
    </row>
    <row r="26">
      <c r="A26" s="6" t="inlineStr">
        <is>
          <t>{{storeCOGS.Category3.name}}</t>
        </is>
      </c>
      <c r="B26" s="7" t="inlineStr">
        <is>
          <t>{{storeCOGS.Category3.amount_y1}}</t>
        </is>
      </c>
      <c r="C26" s="7" t="inlineStr">
        <is>
          <t>{{storeCOGS.Category3.amount_y2}}</t>
        </is>
      </c>
      <c r="D26" s="7" t="inlineStr">
        <is>
          <t>{{storeCOGS.Category3.amount_y3}}</t>
        </is>
      </c>
    </row>
    <row r="27">
      <c r="A27" s="6" t="inlineStr">
        <is>
          <t>{{storeCOGS.Category4.name}}</t>
        </is>
      </c>
      <c r="B27" s="7" t="inlineStr">
        <is>
          <t>{{storeCOGS.Category4.amount_y1}}</t>
        </is>
      </c>
      <c r="C27" s="7" t="inlineStr">
        <is>
          <t>{{storeCOGS.Category4.amount_y2}}</t>
        </is>
      </c>
      <c r="D27" s="7" t="inlineStr">
        <is>
          <t>{{storeCOGS.Category4.amount_y3}}</t>
        </is>
      </c>
    </row>
    <row r="28">
      <c r="A28" s="13" t="inlineStr">
        <is>
          <t>Cost of goods sold</t>
        </is>
      </c>
      <c r="B28" s="14">
        <f>SUM(B24:B27)</f>
        <v/>
      </c>
      <c r="C28" s="14">
        <f>SUM(C24:C27)</f>
        <v/>
      </c>
      <c r="D28" s="14">
        <f>SUM(D24:D27)</f>
        <v/>
      </c>
    </row>
    <row r="29">
      <c r="A29" s="13" t="inlineStr">
        <is>
          <t>Gross profit</t>
        </is>
      </c>
      <c r="B29" s="14">
        <f>B23-B28</f>
        <v/>
      </c>
      <c r="C29" s="14">
        <f>C23-C28</f>
        <v/>
      </c>
      <c r="D29" s="14">
        <f>D23-D28</f>
        <v/>
      </c>
    </row>
    <row r="30">
      <c r="A30" s="6" t="inlineStr">
        <is>
          <t>Gross margin</t>
        </is>
      </c>
      <c r="B30" s="17">
        <f>B29/B23</f>
        <v/>
      </c>
      <c r="C30" s="17">
        <f>C29/C23</f>
        <v/>
      </c>
      <c r="D30" s="17">
        <f>D29/D23</f>
        <v/>
      </c>
    </row>
    <row r="31">
      <c r="A31" s="6" t="inlineStr">
        <is>
          <t>{{storeAdmin.Category1.name}}</t>
        </is>
      </c>
      <c r="B31" s="7" t="inlineStr">
        <is>
          <t>{{storeAdmin.Category1.amount_y1}}</t>
        </is>
      </c>
      <c r="C31" s="7" t="inlineStr">
        <is>
          <t>{{storeAdmin.Category1.amount_y2}}</t>
        </is>
      </c>
      <c r="D31" s="7" t="inlineStr">
        <is>
          <t>{{storeAdmin.Category1.amount_y3}}</t>
        </is>
      </c>
    </row>
    <row r="32">
      <c r="A32" s="6" t="inlineStr">
        <is>
          <t>{{storeAdmin.Category2.name}}</t>
        </is>
      </c>
      <c r="B32" s="7" t="inlineStr">
        <is>
          <t>{{storeAdmin.Category2.amount_y1}}</t>
        </is>
      </c>
      <c r="C32" s="7" t="inlineStr">
        <is>
          <t>{{storeAdmin.Category2.amount_y2}}</t>
        </is>
      </c>
      <c r="D32" s="7" t="inlineStr">
        <is>
          <t>{{storeAdmin.Category2.amount_y3}}</t>
        </is>
      </c>
    </row>
    <row r="33">
      <c r="A33" s="6" t="inlineStr">
        <is>
          <t>{{storeAdmin.Category3.name}}</t>
        </is>
      </c>
      <c r="B33" s="7" t="inlineStr">
        <is>
          <t>{{storeAdmin.Category3.amount_y1}}</t>
        </is>
      </c>
      <c r="C33" s="7" t="inlineStr">
        <is>
          <t>{{storeAdmin.Category3.amount_y2}}</t>
        </is>
      </c>
      <c r="D33" s="7" t="inlineStr">
        <is>
          <t>{{storeAdmin.Category3.amount_y3}}</t>
        </is>
      </c>
    </row>
    <row r="34">
      <c r="A34" s="6" t="inlineStr">
        <is>
          <t>{{storeAdmin.Category4.name}}</t>
        </is>
      </c>
      <c r="B34" s="7" t="inlineStr">
        <is>
          <t>{{storeAdmin.Category4.amount_y1}}</t>
        </is>
      </c>
      <c r="C34" s="7" t="inlineStr">
        <is>
          <t>{{storeAdmin.Category4.amount_y2}}</t>
        </is>
      </c>
      <c r="D34" s="7" t="inlineStr">
        <is>
          <t>{{storeAdmin.Category4.amount_y3}}</t>
        </is>
      </c>
    </row>
    <row r="35">
      <c r="A35" s="6" t="inlineStr">
        <is>
          <t>{{storeAdmin.Category5.name}}</t>
        </is>
      </c>
      <c r="B35" s="7" t="inlineStr">
        <is>
          <t>{{storeAdmin.Category5.amount_y1}}</t>
        </is>
      </c>
      <c r="C35" s="7" t="inlineStr">
        <is>
          <t>{{storeAdmin.Category5.amount_y2}}</t>
        </is>
      </c>
      <c r="D35" s="7" t="inlineStr">
        <is>
          <t>{{storeAdmin.Category5.amount_y3}}</t>
        </is>
      </c>
    </row>
    <row r="36">
      <c r="A36" s="6" t="inlineStr">
        <is>
          <t>{{storeAdmin.Category6.name}}</t>
        </is>
      </c>
      <c r="B36" s="7" t="inlineStr">
        <is>
          <t>{{storeAdmin.Category6.amount_y1}}</t>
        </is>
      </c>
      <c r="C36" s="7" t="inlineStr">
        <is>
          <t>{{storeAdmin.Category6.amount_y2}}</t>
        </is>
      </c>
      <c r="D36" s="7" t="inlineStr">
        <is>
          <t>{{storeAdmin.Category6.amount_y3}}</t>
        </is>
      </c>
    </row>
    <row r="37">
      <c r="A37" s="6" t="inlineStr">
        <is>
          <t>{{storeAdmin.Category7.name}}</t>
        </is>
      </c>
      <c r="B37" s="7" t="inlineStr">
        <is>
          <t>{{storeAdmin.Category7.amount_y1}}</t>
        </is>
      </c>
      <c r="C37" s="7" t="inlineStr">
        <is>
          <t>{{storeAdmin.Category7.amount_y2}}</t>
        </is>
      </c>
      <c r="D37" s="7" t="inlineStr">
        <is>
          <t>{{storeAdmin.Category7.amount_y3}}</t>
        </is>
      </c>
    </row>
    <row r="38">
      <c r="A38" s="6" t="inlineStr">
        <is>
          <t>{{storeAdmin.Category8.name}}</t>
        </is>
      </c>
      <c r="B38" s="7" t="inlineStr">
        <is>
          <t>{{storeAdmin.Category8.amount_y1}}</t>
        </is>
      </c>
      <c r="C38" s="7" t="inlineStr">
        <is>
          <t>{{storeAdmin.Category8.amount_y2}}</t>
        </is>
      </c>
      <c r="D38" s="7" t="inlineStr">
        <is>
          <t>{{storeAdmin.Category8.amount_y3}}</t>
        </is>
      </c>
    </row>
    <row r="39">
      <c r="A39" s="6" t="inlineStr">
        <is>
          <t>{{storeAdmin.Category9.name}}</t>
        </is>
      </c>
      <c r="B39" s="7" t="inlineStr">
        <is>
          <t>{{storeAdmin.Category9.amount_y1}}</t>
        </is>
      </c>
      <c r="C39" s="7" t="inlineStr">
        <is>
          <t>{{storeAdmin.Category9.amount_y2}}</t>
        </is>
      </c>
      <c r="D39" s="7" t="inlineStr">
        <is>
          <t>{{storeAdmin.Category9.amount_y3}}</t>
        </is>
      </c>
    </row>
    <row r="40">
      <c r="A40" s="13" t="inlineStr">
        <is>
          <t>Operating expenses (SG&amp;A)</t>
        </is>
      </c>
      <c r="B40" s="14">
        <f>SUM(B31:B39)</f>
        <v/>
      </c>
      <c r="C40" s="14">
        <f>SUM(C31:C39)</f>
        <v/>
      </c>
      <c r="D40" s="14">
        <f>SUM(D31:D39)</f>
        <v/>
      </c>
    </row>
    <row r="41">
      <c r="A41" s="13" t="inlineStr">
        <is>
          <t>EBITDA</t>
        </is>
      </c>
      <c r="B41" s="14">
        <f>B29-B40</f>
        <v/>
      </c>
      <c r="C41" s="14">
        <f>C29-C40</f>
        <v/>
      </c>
      <c r="D41" s="14">
        <f>D29-D40</f>
        <v/>
      </c>
    </row>
    <row r="42">
      <c r="A42" s="6" t="inlineStr">
        <is>
          <t>Depreciation &amp; amortization</t>
        </is>
      </c>
      <c r="B42" s="7" t="inlineStr">
        <is>
          <t>{{storeCAPEX.Total.amount_Depr_y1}}</t>
        </is>
      </c>
      <c r="C42" s="7" t="inlineStr">
        <is>
          <t>{{storeCAPEX.Total.amount_Depr_y2}}</t>
        </is>
      </c>
      <c r="D42" s="7" t="inlineStr">
        <is>
          <t>{{storeCAPEX.Total.amount_Depr_y3}}</t>
        </is>
      </c>
    </row>
    <row r="43">
      <c r="A43" s="13" t="inlineStr">
        <is>
          <t>EBIT</t>
        </is>
      </c>
      <c r="B43" s="14">
        <f>B41-B42</f>
        <v/>
      </c>
      <c r="C43" s="14">
        <f>C41-C42</f>
        <v/>
      </c>
      <c r="D43" s="14">
        <f>D41-D42</f>
        <v/>
      </c>
    </row>
    <row r="44">
      <c r="A44" s="6" t="inlineStr">
        <is>
          <t>Interest, SBA loan</t>
        </is>
      </c>
      <c r="B44" s="10">
        <f>'Repayment'!B8</f>
        <v/>
      </c>
      <c r="C44" s="10">
        <f>'Repayment'!C8</f>
        <v/>
      </c>
      <c r="D44" s="10">
        <f>'Repayment'!D8</f>
        <v/>
      </c>
    </row>
    <row r="45">
      <c r="A45" s="6" t="inlineStr">
        <is>
          <t>Interest, credit line</t>
        </is>
      </c>
      <c r="B45" s="10">
        <f>B46-B44</f>
        <v/>
      </c>
      <c r="C45" s="10">
        <f>C46-C44</f>
        <v/>
      </c>
      <c r="D45" s="10">
        <f>D46-D44</f>
        <v/>
      </c>
    </row>
    <row r="46">
      <c r="A46" s="13" t="inlineStr">
        <is>
          <t>Interest expense</t>
        </is>
      </c>
      <c r="B46" s="18" t="inlineStr">
        <is>
          <t>{{storeCAPITAL.InterestExpense.amount_y1}}</t>
        </is>
      </c>
      <c r="C46" s="18" t="inlineStr">
        <is>
          <t>{{storeCAPITAL.InterestExpense.amount_y2}}</t>
        </is>
      </c>
      <c r="D46" s="18" t="inlineStr">
        <is>
          <t>{{storeCAPITAL.InterestExpense.amount_y3}}</t>
        </is>
      </c>
    </row>
    <row r="47">
      <c r="A47" s="13" t="inlineStr">
        <is>
          <t>Profit before tax</t>
        </is>
      </c>
      <c r="B47" s="14">
        <f>B43-B46</f>
        <v/>
      </c>
      <c r="C47" s="14">
        <f>C43-C46</f>
        <v/>
      </c>
      <c r="D47" s="14">
        <f>D43-D46</f>
        <v/>
      </c>
    </row>
    <row r="48">
      <c r="A48" s="6" t="inlineStr">
        <is>
          <t>Tax</t>
        </is>
      </c>
      <c r="B48" s="7" t="inlineStr">
        <is>
          <t>{{storeTax.Total.amount_y1}}</t>
        </is>
      </c>
      <c r="C48" s="7" t="inlineStr">
        <is>
          <t>{{storeTax.Total.amount_y2}}</t>
        </is>
      </c>
      <c r="D48" s="7" t="inlineStr">
        <is>
          <t>{{storeTax.Total.amount_y3}}</t>
        </is>
      </c>
    </row>
    <row r="49">
      <c r="A49" s="15" t="inlineStr">
        <is>
          <t>Profit after tax</t>
        </is>
      </c>
      <c r="B49" s="16">
        <f>B47-B48</f>
        <v/>
      </c>
      <c r="C49" s="16">
        <f>C47-C48</f>
        <v/>
      </c>
      <c r="D49" s="16">
        <f>D47-D48</f>
        <v/>
      </c>
    </row>
    <row r="50">
      <c r="A50" s="6" t="inlineStr">
        <is>
          <t>Net margin</t>
        </is>
      </c>
      <c r="B50" s="17">
        <f>B49/B23</f>
        <v/>
      </c>
      <c r="C50" s="17">
        <f>C49/C23</f>
        <v/>
      </c>
      <c r="D50" s="17">
        <f>D49/D23</f>
        <v/>
      </c>
    </row>
  </sheetData>
  <pageMargins left="0.75" right="0.75" top="1" bottom="1" header="0.5" footer="0.5"/>
  <pageSetup orientation="portrait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{{storeCompanyName.value}}</t>
        </is>
      </c>
    </row>
    <row r="2">
      <c r="A2" s="2" t="inlineStr">
        <is>
          <t>Business Plan &amp; SBA 7(a) Loan Request  |  Financials - Position</t>
        </is>
      </c>
    </row>
    <row r="3">
      <c r="A3" s="3" t="inlineStr">
        <is>
          <t>{{storeCompanyCurrency.short_code}}  |  {{storeReportDate.value}}</t>
        </is>
      </c>
    </row>
    <row r="4"/>
    <row r="5">
      <c r="A5" s="4" t="inlineStr">
        <is>
          <t>{{sbaContent.s11_balance_title}}</t>
        </is>
      </c>
    </row>
    <row r="6">
      <c r="A6" s="5" t="inlineStr"/>
      <c r="B6" s="9" t="inlineStr">
        <is>
          <t>Year 1</t>
        </is>
      </c>
      <c r="C6" s="9" t="inlineStr">
        <is>
          <t>Year 2</t>
        </is>
      </c>
      <c r="D6" s="9" t="inlineStr">
        <is>
          <t>Year 3</t>
        </is>
      </c>
    </row>
    <row r="7">
      <c r="A7" s="6" t="inlineStr">
        <is>
          <t>Cash &amp; equivalents</t>
        </is>
      </c>
      <c r="B7" s="10">
        <f>B46</f>
        <v/>
      </c>
      <c r="C7" s="10">
        <f>C46</f>
        <v/>
      </c>
      <c r="D7" s="10">
        <f>D46</f>
        <v/>
      </c>
    </row>
    <row r="8">
      <c r="A8" s="6" t="inlineStr">
        <is>
          <t>Accounts receivable</t>
        </is>
      </c>
      <c r="B8" s="7" t="inlineStr">
        <is>
          <t>{{storeBS.accountsReceivable.Total.y_1}}</t>
        </is>
      </c>
      <c r="C8" s="7" t="inlineStr">
        <is>
          <t>{{storeBS.accountsReceivable.Total.y_2}}</t>
        </is>
      </c>
      <c r="D8" s="7" t="inlineStr">
        <is>
          <t>{{storeBS.accountsReceivable.Total.y_3}}</t>
        </is>
      </c>
    </row>
    <row r="9">
      <c r="A9" s="6" t="inlineStr">
        <is>
          <t>Inventory</t>
        </is>
      </c>
      <c r="B9" s="7" t="inlineStr">
        <is>
          <t>{{storeBS.inventory.Total.y_1}}</t>
        </is>
      </c>
      <c r="C9" s="7" t="inlineStr">
        <is>
          <t>{{storeBS.inventory.Total.y_2}}</t>
        </is>
      </c>
      <c r="D9" s="7" t="inlineStr">
        <is>
          <t>{{storeBS.inventory.Total.y_3}}</t>
        </is>
      </c>
    </row>
    <row r="10">
      <c r="A10" s="6" t="inlineStr">
        <is>
          <t>Prepaid expenses</t>
        </is>
      </c>
      <c r="B10" s="7" t="inlineStr">
        <is>
          <t>{{storeBS.prepaidExpanses.Total.y_1}}</t>
        </is>
      </c>
      <c r="C10" s="7" t="inlineStr">
        <is>
          <t>{{storeBS.prepaidExpanses.Total.y_2}}</t>
        </is>
      </c>
      <c r="D10" s="7" t="inlineStr">
        <is>
          <t>{{storeBS.prepaidExpanses.Total.y_3}}</t>
        </is>
      </c>
    </row>
    <row r="11">
      <c r="A11" s="6" t="inlineStr">
        <is>
          <t>Tax assets</t>
        </is>
      </c>
      <c r="B11" s="7" t="inlineStr">
        <is>
          <t>{{storeBS.taxAssets.Total.y_1}}</t>
        </is>
      </c>
      <c r="C11" s="7" t="inlineStr">
        <is>
          <t>{{storeBS.taxAssets.Total.y_2}}</t>
        </is>
      </c>
      <c r="D11" s="7" t="inlineStr">
        <is>
          <t>{{storeBS.taxAssets.Total.y_3}}</t>
        </is>
      </c>
    </row>
    <row r="12">
      <c r="A12" s="13" t="inlineStr">
        <is>
          <t>Current assets</t>
        </is>
      </c>
      <c r="B12" s="14">
        <f>SUM(B7:B11)</f>
        <v/>
      </c>
      <c r="C12" s="14">
        <f>SUM(C7:C11)</f>
        <v/>
      </c>
      <c r="D12" s="14">
        <f>SUM(D7:D11)</f>
        <v/>
      </c>
    </row>
    <row r="13">
      <c r="A13" s="6" t="inlineStr">
        <is>
          <t>Non-current assets</t>
        </is>
      </c>
      <c r="B13" s="7" t="inlineStr">
        <is>
          <t>{{storeBS.nonCurrentAssets.Total.y_1}}</t>
        </is>
      </c>
      <c r="C13" s="7" t="inlineStr">
        <is>
          <t>{{storeBS.nonCurrentAssets.Total.y_2}}</t>
        </is>
      </c>
      <c r="D13" s="7" t="inlineStr">
        <is>
          <t>{{storeBS.nonCurrentAssets.Total.y_3}}</t>
        </is>
      </c>
    </row>
    <row r="14">
      <c r="A14" s="15" t="inlineStr">
        <is>
          <t>Total assets</t>
        </is>
      </c>
      <c r="B14" s="16">
        <f>B12+B13</f>
        <v/>
      </c>
      <c r="C14" s="16">
        <f>C12+C13</f>
        <v/>
      </c>
      <c r="D14" s="16">
        <f>D12+D13</f>
        <v/>
      </c>
    </row>
    <row r="15">
      <c r="A15" s="6" t="inlineStr">
        <is>
          <t>Accounts payable</t>
        </is>
      </c>
      <c r="B15" s="7" t="inlineStr">
        <is>
          <t>{{storeBS.accountsPayable.Total.y_1}}</t>
        </is>
      </c>
      <c r="C15" s="7" t="inlineStr">
        <is>
          <t>{{storeBS.accountsPayable.Total.y_2}}</t>
        </is>
      </c>
      <c r="D15" s="7" t="inlineStr">
        <is>
          <t>{{storeBS.accountsPayable.Total.y_3}}</t>
        </is>
      </c>
    </row>
    <row r="16">
      <c r="A16" s="6" t="inlineStr">
        <is>
          <t>Short-term loans (credit line)</t>
        </is>
      </c>
      <c r="B16" s="7" t="inlineStr">
        <is>
          <t>{{storeBS.shortTermLoans.Total.y_1}}</t>
        </is>
      </c>
      <c r="C16" s="7" t="inlineStr">
        <is>
          <t>{{storeBS.shortTermLoans.Total.y_2}}</t>
        </is>
      </c>
      <c r="D16" s="7" t="inlineStr">
        <is>
          <t>{{storeBS.shortTermLoans.Total.y_3}}</t>
        </is>
      </c>
    </row>
    <row r="17">
      <c r="A17" s="6" t="inlineStr">
        <is>
          <t>Accrued interest</t>
        </is>
      </c>
      <c r="B17" s="7" t="inlineStr">
        <is>
          <t>{{storeBS.accruedInterestExpenses.Total.y_1}}</t>
        </is>
      </c>
      <c r="C17" s="7" t="inlineStr">
        <is>
          <t>{{storeBS.accruedInterestExpenses.Total.y_2}}</t>
        </is>
      </c>
      <c r="D17" s="7" t="inlineStr">
        <is>
          <t>{{storeBS.accruedInterestExpenses.Total.y_3}}</t>
        </is>
      </c>
    </row>
    <row r="18">
      <c r="A18" s="6" t="inlineStr">
        <is>
          <t>Taxes payable</t>
        </is>
      </c>
      <c r="B18" s="7" t="inlineStr">
        <is>
          <t>{{storeBS.deferredTaxLiabilities.Total.y_1}}</t>
        </is>
      </c>
      <c r="C18" s="7" t="inlineStr">
        <is>
          <t>{{storeBS.deferredTaxLiabilities.Total.y_2}}</t>
        </is>
      </c>
      <c r="D18" s="7" t="inlineStr">
        <is>
          <t>{{storeBS.deferredTaxLiabilities.Total.y_3}}</t>
        </is>
      </c>
    </row>
    <row r="19">
      <c r="A19" s="13" t="inlineStr">
        <is>
          <t>Current liabilities</t>
        </is>
      </c>
      <c r="B19" s="14">
        <f>SUM(B15:B18)</f>
        <v/>
      </c>
      <c r="C19" s="14">
        <f>SUM(C15:C18)</f>
        <v/>
      </c>
      <c r="D19" s="14">
        <f>SUM(D15:D18)</f>
        <v/>
      </c>
    </row>
    <row r="20">
      <c r="A20" s="6" t="inlineStr">
        <is>
          <t>Loans &amp; borrowings (SBA loan and other long-term debt)</t>
        </is>
      </c>
      <c r="B20" s="7" t="inlineStr">
        <is>
          <t>{{storeBS.loansAndOtherBorrowings.Total.y_1}}</t>
        </is>
      </c>
      <c r="C20" s="7" t="inlineStr">
        <is>
          <t>{{storeBS.loansAndOtherBorrowings.Total.y_2}}</t>
        </is>
      </c>
      <c r="D20" s="7" t="inlineStr">
        <is>
          <t>{{storeBS.loansAndOtherBorrowings.Total.y_3}}</t>
        </is>
      </c>
    </row>
    <row r="21">
      <c r="A21" s="13" t="inlineStr">
        <is>
          <t>Total liabilities</t>
        </is>
      </c>
      <c r="B21" s="14">
        <f>B19+B20</f>
        <v/>
      </c>
      <c r="C21" s="14">
        <f>C19+C20</f>
        <v/>
      </c>
      <c r="D21" s="14">
        <f>D19+D20</f>
        <v/>
      </c>
    </row>
    <row r="22">
      <c r="A22" s="6" t="inlineStr">
        <is>
          <t>Paid-in capital</t>
        </is>
      </c>
      <c r="B22" s="7" t="inlineStr">
        <is>
          <t>{{storeBS.paidInCapital.Total.y_1}}</t>
        </is>
      </c>
      <c r="C22" s="7" t="inlineStr">
        <is>
          <t>{{storeBS.paidInCapital.Total.y_2}}</t>
        </is>
      </c>
      <c r="D22" s="7" t="inlineStr">
        <is>
          <t>{{storeBS.paidInCapital.Total.y_3}}</t>
        </is>
      </c>
    </row>
    <row r="23">
      <c r="A23" s="6" t="inlineStr">
        <is>
          <t>Retained earnings</t>
        </is>
      </c>
      <c r="B23" s="7" t="inlineStr">
        <is>
          <t>{{storeBS.retainedEarnings.Total.y_1}}</t>
        </is>
      </c>
      <c r="C23" s="10">
        <f>B23+B24</f>
        <v/>
      </c>
      <c r="D23" s="10">
        <f>C23+C24</f>
        <v/>
      </c>
    </row>
    <row r="24">
      <c r="A24" s="6" t="inlineStr">
        <is>
          <t>Current period earnings</t>
        </is>
      </c>
      <c r="B24" s="10">
        <f>'Income'!B49</f>
        <v/>
      </c>
      <c r="C24" s="10">
        <f>'Income'!C49</f>
        <v/>
      </c>
      <c r="D24" s="10">
        <f>'Income'!D49</f>
        <v/>
      </c>
    </row>
    <row r="25">
      <c r="A25" s="13" t="inlineStr">
        <is>
          <t>Total equity</t>
        </is>
      </c>
      <c r="B25" s="14">
        <f>SUM(B22:B24)</f>
        <v/>
      </c>
      <c r="C25" s="14">
        <f>SUM(C22:C24)</f>
        <v/>
      </c>
      <c r="D25" s="14">
        <f>SUM(D22:D24)</f>
        <v/>
      </c>
    </row>
    <row r="26">
      <c r="A26" s="15" t="inlineStr">
        <is>
          <t>Total liabilities &amp; equity</t>
        </is>
      </c>
      <c r="B26" s="16">
        <f>B21+B25</f>
        <v/>
      </c>
      <c r="C26" s="16">
        <f>C21+C25</f>
        <v/>
      </c>
      <c r="D26" s="16">
        <f>D21+D25</f>
        <v/>
      </c>
    </row>
    <row r="27"/>
    <row r="28">
      <c r="A28" s="4" t="inlineStr">
        <is>
          <t>{{sbaContent.s11_cashflow_title}}</t>
        </is>
      </c>
    </row>
    <row r="29">
      <c r="A29" s="5" t="inlineStr"/>
      <c r="B29" s="9" t="inlineStr">
        <is>
          <t>Year 1</t>
        </is>
      </c>
      <c r="C29" s="9" t="inlineStr">
        <is>
          <t>Year 2</t>
        </is>
      </c>
      <c r="D29" s="9" t="inlineStr">
        <is>
          <t>Year 3</t>
        </is>
      </c>
    </row>
    <row r="30">
      <c r="A30" s="6" t="inlineStr">
        <is>
          <t>Receipts from customers</t>
        </is>
      </c>
      <c r="B30" s="7" t="inlineStr">
        <is>
          <t>{{storeCFDirect.salesGoodsServices.Total.y_1}}</t>
        </is>
      </c>
      <c r="C30" s="7" t="inlineStr">
        <is>
          <t>{{storeCFDirect.salesGoodsServices.Total.y_2}}</t>
        </is>
      </c>
      <c r="D30" s="7" t="inlineStr">
        <is>
          <t>{{storeCFDirect.salesGoodsServices.Total.y_3}}</t>
        </is>
      </c>
    </row>
    <row r="31">
      <c r="A31" s="6" t="inlineStr">
        <is>
          <t>Payments to employees and vendors</t>
        </is>
      </c>
      <c r="B31" s="7" t="inlineStr">
        <is>
          <t>{{storeCFDirect.paymentsEmployeesVendors.Total.y_1}}</t>
        </is>
      </c>
      <c r="C31" s="7" t="inlineStr">
        <is>
          <t>{{storeCFDirect.paymentsEmployeesVendors.Total.y_2}}</t>
        </is>
      </c>
      <c r="D31" s="7" t="inlineStr">
        <is>
          <t>{{storeCFDirect.paymentsEmployeesVendors.Total.y_3}}</t>
        </is>
      </c>
    </row>
    <row r="32">
      <c r="A32" s="6" t="inlineStr">
        <is>
          <t>Advances paid / received</t>
        </is>
      </c>
      <c r="B32" s="7" t="inlineStr">
        <is>
          <t>{{storeCFDirect.advancesPaidReceived.Total.y_1}}</t>
        </is>
      </c>
      <c r="C32" s="7" t="inlineStr">
        <is>
          <t>{{storeCFDirect.advancesPaidReceived.Total.y_2}}</t>
        </is>
      </c>
      <c r="D32" s="7" t="inlineStr">
        <is>
          <t>{{storeCFDirect.advancesPaidReceived.Total.y_3}}</t>
        </is>
      </c>
    </row>
    <row r="33">
      <c r="A33" s="6" t="inlineStr">
        <is>
          <t>Interest paid</t>
        </is>
      </c>
      <c r="B33" s="7" t="inlineStr">
        <is>
          <t>{{storeCFDirect.interestPaid.Total.y_1}}</t>
        </is>
      </c>
      <c r="C33" s="7" t="inlineStr">
        <is>
          <t>{{storeCFDirect.interestPaid.Total.y_2}}</t>
        </is>
      </c>
      <c r="D33" s="7" t="inlineStr">
        <is>
          <t>{{storeCFDirect.interestPaid.Total.y_3}}</t>
        </is>
      </c>
    </row>
    <row r="34">
      <c r="A34" s="6" t="inlineStr">
        <is>
          <t>Taxes paid</t>
        </is>
      </c>
      <c r="B34" s="7" t="inlineStr">
        <is>
          <t>{{storeCFDirect.taxesPaid.Total.y_1}}</t>
        </is>
      </c>
      <c r="C34" s="7" t="inlineStr">
        <is>
          <t>{{storeCFDirect.taxesPaid.Total.y_2}}</t>
        </is>
      </c>
      <c r="D34" s="7" t="inlineStr">
        <is>
          <t>{{storeCFDirect.taxesPaid.Total.y_3}}</t>
        </is>
      </c>
    </row>
    <row r="35">
      <c r="A35" s="13" t="inlineStr">
        <is>
          <t>Operating activities</t>
        </is>
      </c>
      <c r="B35" s="14">
        <f>SUM(B30:B34)</f>
        <v/>
      </c>
      <c r="C35" s="14">
        <f>SUM(C30:C34)</f>
        <v/>
      </c>
      <c r="D35" s="14">
        <f>SUM(D30:D34)</f>
        <v/>
      </c>
    </row>
    <row r="36">
      <c r="A36" s="6" t="inlineStr">
        <is>
          <t>Purchase: {{storeCAPEX.Category1.name}}</t>
        </is>
      </c>
      <c r="B36" s="7" t="inlineStr">
        <is>
          <t>{{storeCFDirect.capexAcquisition.Category1.y_1}}</t>
        </is>
      </c>
      <c r="C36" s="7" t="inlineStr">
        <is>
          <t>{{storeCFDirect.capexAcquisition.Category1.y_2}}</t>
        </is>
      </c>
      <c r="D36" s="7" t="inlineStr">
        <is>
          <t>{{storeCFDirect.capexAcquisition.Category1.y_3}}</t>
        </is>
      </c>
    </row>
    <row r="37">
      <c r="A37" s="6" t="inlineStr">
        <is>
          <t>Purchase: {{storeCAPEX.Category2.name}}</t>
        </is>
      </c>
      <c r="B37" s="7" t="inlineStr">
        <is>
          <t>{{storeCFDirect.capexAcquisition.Category2.y_1}}</t>
        </is>
      </c>
      <c r="C37" s="7" t="inlineStr">
        <is>
          <t>{{storeCFDirect.capexAcquisition.Category2.y_2}}</t>
        </is>
      </c>
      <c r="D37" s="7" t="inlineStr">
        <is>
          <t>{{storeCFDirect.capexAcquisition.Category2.y_3}}</t>
        </is>
      </c>
    </row>
    <row r="38">
      <c r="A38" s="6" t="inlineStr">
        <is>
          <t>Purchase: {{storeCAPEX.Category3.name}}</t>
        </is>
      </c>
      <c r="B38" s="7" t="inlineStr">
        <is>
          <t>{{storeCFDirect.capexAcquisition.Category3.y_1}}</t>
        </is>
      </c>
      <c r="C38" s="7" t="inlineStr">
        <is>
          <t>{{storeCFDirect.capexAcquisition.Category3.y_2}}</t>
        </is>
      </c>
      <c r="D38" s="7" t="inlineStr">
        <is>
          <t>{{storeCFDirect.capexAcquisition.Category3.y_3}}</t>
        </is>
      </c>
    </row>
    <row r="39">
      <c r="A39" s="6" t="inlineStr">
        <is>
          <t>Purchase: {{storeCAPEX.Category4.name}}</t>
        </is>
      </c>
      <c r="B39" s="7" t="inlineStr">
        <is>
          <t>{{storeCFDirect.capexAcquisition.Category4.y_1}}</t>
        </is>
      </c>
      <c r="C39" s="7" t="inlineStr">
        <is>
          <t>{{storeCFDirect.capexAcquisition.Category4.y_2}}</t>
        </is>
      </c>
      <c r="D39" s="7" t="inlineStr">
        <is>
          <t>{{storeCFDirect.capexAcquisition.Category4.y_3}}</t>
        </is>
      </c>
    </row>
    <row r="40">
      <c r="A40" s="13" t="inlineStr">
        <is>
          <t>Investing activities</t>
        </is>
      </c>
      <c r="B40" s="14">
        <f>SUM(B36:B39)</f>
        <v/>
      </c>
      <c r="C40" s="14">
        <f>SUM(C36:C39)</f>
        <v/>
      </c>
      <c r="D40" s="14">
        <f>SUM(D36:D39)</f>
        <v/>
      </c>
    </row>
    <row r="41">
      <c r="A41" s="6" t="inlineStr">
        <is>
          <t>Owner equity / investments received</t>
        </is>
      </c>
      <c r="B41" s="7" t="inlineStr">
        <is>
          <t>{{storeCFDirect.investmentsReceivedPaid.Total.y_1}}</t>
        </is>
      </c>
      <c r="C41" s="7" t="inlineStr">
        <is>
          <t>{{storeCFDirect.investmentsReceivedPaid.Total.y_2}}</t>
        </is>
      </c>
      <c r="D41" s="7" t="inlineStr">
        <is>
          <t>{{storeCFDirect.investmentsReceivedPaid.Total.y_3}}</t>
        </is>
      </c>
    </row>
    <row r="42">
      <c r="A42" s="6" t="inlineStr">
        <is>
          <t>Loans received / (repaid)</t>
        </is>
      </c>
      <c r="B42" s="7" t="inlineStr">
        <is>
          <t>{{storeCFDirect.loanReceivedPaid.Total.y_1}}</t>
        </is>
      </c>
      <c r="C42" s="7" t="inlineStr">
        <is>
          <t>{{storeCFDirect.loanReceivedPaid.Total.y_2}}</t>
        </is>
      </c>
      <c r="D42" s="7" t="inlineStr">
        <is>
          <t>{{storeCFDirect.loanReceivedPaid.Total.y_3}}</t>
        </is>
      </c>
    </row>
    <row r="43">
      <c r="A43" s="13" t="inlineStr">
        <is>
          <t>Financing activities</t>
        </is>
      </c>
      <c r="B43" s="14">
        <f>SUM(B41:B42)</f>
        <v/>
      </c>
      <c r="C43" s="14">
        <f>SUM(C41:C42)</f>
        <v/>
      </c>
      <c r="D43" s="14">
        <f>SUM(D41:D42)</f>
        <v/>
      </c>
    </row>
    <row r="44">
      <c r="A44" s="13" t="inlineStr">
        <is>
          <t>Net change in cash</t>
        </is>
      </c>
      <c r="B44" s="14">
        <f>B35+B40+B43</f>
        <v/>
      </c>
      <c r="C44" s="14">
        <f>C35+C40+C43</f>
        <v/>
      </c>
      <c r="D44" s="14">
        <f>D35+D40+D43</f>
        <v/>
      </c>
    </row>
    <row r="45">
      <c r="A45" s="6" t="inlineStr">
        <is>
          <t>Opening cash</t>
        </is>
      </c>
      <c r="B45" s="7" t="inlineStr">
        <is>
          <t>{{storeCFDirect.initialBalance.Total.y_1}}</t>
        </is>
      </c>
      <c r="C45" s="10">
        <f>B46</f>
        <v/>
      </c>
      <c r="D45" s="10">
        <f>C46</f>
        <v/>
      </c>
    </row>
    <row r="46">
      <c r="A46" s="15" t="inlineStr">
        <is>
          <t>Ending cash</t>
        </is>
      </c>
      <c r="B46" s="16">
        <f>B44+B45</f>
        <v/>
      </c>
      <c r="C46" s="16">
        <f>C44+C45</f>
        <v/>
      </c>
      <c r="D46" s="16">
        <f>D44+D45</f>
        <v/>
      </c>
    </row>
  </sheetData>
  <pageMargins left="0.75" right="0.75" top="1" bottom="1" header="0.5" footer="0.5"/>
  <pageSetup orientation="portrait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{{storeCompanyName.value}}</t>
        </is>
      </c>
    </row>
    <row r="2">
      <c r="A2" s="2" t="inlineStr">
        <is>
          <t>Business Plan &amp; SBA 7(a) Loan Request  |  Repayment Analysis</t>
        </is>
      </c>
    </row>
    <row r="3">
      <c r="A3" s="3" t="inlineStr">
        <is>
          <t>{{storeCompanyCurrency.short_code}}  |  {{storeReportDate.value}}</t>
        </is>
      </c>
    </row>
    <row r="4"/>
    <row r="5">
      <c r="A5" s="4" t="inlineStr">
        <is>
          <t>SBA 7(a) loan schedule (annual)</t>
        </is>
      </c>
    </row>
    <row r="6">
      <c r="A6" s="5" t="inlineStr"/>
      <c r="B6" s="9" t="inlineStr">
        <is>
          <t>Year 1</t>
        </is>
      </c>
      <c r="C6" s="9" t="inlineStr">
        <is>
          <t>Year 2</t>
        </is>
      </c>
      <c r="D6" s="9" t="inlineStr">
        <is>
          <t>Year 3</t>
        </is>
      </c>
    </row>
    <row r="7">
      <c r="A7" s="6" t="inlineStr">
        <is>
          <t>Opening balance</t>
        </is>
      </c>
      <c r="B7" s="10">
        <f>'Financing Request'!B8</f>
        <v/>
      </c>
      <c r="C7" s="10">
        <f>B10</f>
        <v/>
      </c>
      <c r="D7" s="10">
        <f>C10</f>
        <v/>
      </c>
    </row>
    <row r="8">
      <c r="A8" s="6" t="inlineStr">
        <is>
          <t>Interest</t>
        </is>
      </c>
      <c r="B8" s="7" t="inlineStr">
        <is>
          <t>{{storeCAPITAL.SBASchedule.interest_y1}}</t>
        </is>
      </c>
      <c r="C8" s="7" t="inlineStr">
        <is>
          <t>{{storeCAPITAL.SBASchedule.interest_y2}}</t>
        </is>
      </c>
      <c r="D8" s="7" t="inlineStr">
        <is>
          <t>{{storeCAPITAL.SBASchedule.interest_y3}}</t>
        </is>
      </c>
    </row>
    <row r="9">
      <c r="A9" s="6" t="inlineStr">
        <is>
          <t>Principal repaid</t>
        </is>
      </c>
      <c r="B9" s="7" t="inlineStr">
        <is>
          <t>{{storeCAPITAL.SBASchedule.principal_y1}}</t>
        </is>
      </c>
      <c r="C9" s="7" t="inlineStr">
        <is>
          <t>{{storeCAPITAL.SBASchedule.principal_y2}}</t>
        </is>
      </c>
      <c r="D9" s="7" t="inlineStr">
        <is>
          <t>{{storeCAPITAL.SBASchedule.principal_y3}}</t>
        </is>
      </c>
    </row>
    <row r="10">
      <c r="A10" s="13" t="inlineStr">
        <is>
          <t>Closing balance</t>
        </is>
      </c>
      <c r="B10" s="14">
        <f>B7-B9</f>
        <v/>
      </c>
      <c r="C10" s="14">
        <f>C7-C9</f>
        <v/>
      </c>
      <c r="D10" s="14">
        <f>D7-D9</f>
        <v/>
      </c>
    </row>
    <row r="11">
      <c r="A11" s="15" t="inlineStr">
        <is>
          <t>Annual debt service (interest + principal)</t>
        </is>
      </c>
      <c r="B11" s="16">
        <f>B8+B9</f>
        <v/>
      </c>
      <c r="C11" s="16">
        <f>C8+C9</f>
        <v/>
      </c>
      <c r="D11" s="16">
        <f>D8+D9</f>
        <v/>
      </c>
    </row>
    <row r="12"/>
    <row r="13">
      <c r="A13" s="4" t="inlineStr">
        <is>
          <t>{{sbaContent.s12_dscr_title}}</t>
        </is>
      </c>
    </row>
    <row r="14">
      <c r="A14" s="5" t="inlineStr"/>
      <c r="B14" s="9" t="inlineStr">
        <is>
          <t>Year 1</t>
        </is>
      </c>
      <c r="C14" s="9" t="inlineStr">
        <is>
          <t>Year 2</t>
        </is>
      </c>
      <c r="D14" s="9" t="inlineStr">
        <is>
          <t>Year 3</t>
        </is>
      </c>
    </row>
    <row r="15">
      <c r="A15" s="6" t="inlineStr">
        <is>
          <t>EBITDA (cash available)</t>
        </is>
      </c>
      <c r="B15" s="10">
        <f>'Income'!B41</f>
        <v/>
      </c>
      <c r="C15" s="10">
        <f>'Income'!C41</f>
        <v/>
      </c>
      <c r="D15" s="10">
        <f>'Income'!D41</f>
        <v/>
      </c>
    </row>
    <row r="16">
      <c r="A16" s="6" t="inlineStr">
        <is>
          <t>Annual debt service</t>
        </is>
      </c>
      <c r="B16" s="7" t="inlineStr">
        <is>
          <t>{{storeCAPITAL.DebtService.amount_y1}}</t>
        </is>
      </c>
      <c r="C16" s="7" t="inlineStr">
        <is>
          <t>{{storeCAPITAL.DebtService.amount_y2}}</t>
        </is>
      </c>
      <c r="D16" s="7" t="inlineStr">
        <is>
          <t>{{storeCAPITAL.DebtService.amount_y3}}</t>
        </is>
      </c>
    </row>
    <row r="17">
      <c r="A17" s="13" t="inlineStr">
        <is>
          <t>DSCR (base case)</t>
        </is>
      </c>
      <c r="B17" s="18" t="inlineStr">
        <is>
          <t>{{storeCAPITAL.DSCR.base_y1}}</t>
        </is>
      </c>
      <c r="C17" s="18" t="inlineStr">
        <is>
          <t>{{storeCAPITAL.DSCR.base_y2}}</t>
        </is>
      </c>
      <c r="D17" s="18" t="inlineStr">
        <is>
          <t>{{storeCAPITAL.DSCR.base_y3}}</t>
        </is>
      </c>
    </row>
    <row r="18">
      <c r="A18" s="6" t="inlineStr">
        <is>
          <t>DSCR (downside -20%)</t>
        </is>
      </c>
      <c r="B18" s="7" t="inlineStr">
        <is>
          <t>{{storeCAPITAL.DSCR.downside_y1}}</t>
        </is>
      </c>
      <c r="C18" s="7" t="inlineStr">
        <is>
          <t>{{storeCAPITAL.DSCR.downside_y2}}</t>
        </is>
      </c>
      <c r="D18" s="7" t="inlineStr">
        <is>
          <t>{{storeCAPITAL.DSCR.downside_y3}}</t>
        </is>
      </c>
    </row>
    <row r="19">
      <c r="A19" s="6" t="inlineStr">
        <is>
          <t>Lender threshold</t>
        </is>
      </c>
      <c r="B19" s="19" t="n">
        <v>1.25</v>
      </c>
      <c r="C19" s="19" t="n">
        <v>1.25</v>
      </c>
      <c r="D19" s="19" t="n">
        <v>1.25</v>
      </c>
    </row>
    <row r="20"/>
    <row r="21">
      <c r="A21" s="4" t="inlineStr">
        <is>
          <t>{{sbaContent.s12_breakeven_title}}</t>
        </is>
      </c>
    </row>
    <row r="22">
      <c r="A22" s="5" t="inlineStr"/>
      <c r="B22" s="9" t="inlineStr">
        <is>
          <t>Amount</t>
        </is>
      </c>
    </row>
    <row r="23">
      <c r="A23" s="6" t="inlineStr">
        <is>
          <t>Operating break-even (EBITDA = 0), revenue per year</t>
        </is>
      </c>
      <c r="B23" s="7" t="inlineStr">
        <is>
          <t>{{calc.breakeven_operating}}</t>
        </is>
      </c>
    </row>
    <row r="24">
      <c r="A24" s="6" t="inlineStr">
        <is>
          <t>Coverage break-even (EBITDA = debt service), revenue per year</t>
        </is>
      </c>
      <c r="B24" s="7" t="inlineStr">
        <is>
          <t>{{calc.breakeven_coverage}}</t>
        </is>
      </c>
    </row>
    <row r="25">
      <c r="A25" s="6" t="inlineStr">
        <is>
          <t>Year-1 projected revenue</t>
        </is>
      </c>
      <c r="B25" s="10">
        <f>'Income'!B11</f>
        <v/>
      </c>
    </row>
  </sheetData>
  <pageMargins left="0.75" right="0.75" top="1" bottom="1" header="0.5" footer="0.5"/>
  <pageSetup orientation="portrait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{{storeCompanyName.value}}</t>
        </is>
      </c>
    </row>
    <row r="2">
      <c r="A2" s="2" t="inlineStr">
        <is>
          <t>Business Plan &amp; SBA 7(a) Loan Request  |  Collateral, Debt &amp; Guaranty</t>
        </is>
      </c>
    </row>
    <row r="3">
      <c r="A3" s="3" t="inlineStr">
        <is>
          <t>{{storeCompanyCurrency.short_code}}  |  {{storeReportDate.value}}</t>
        </is>
      </c>
    </row>
    <row r="4"/>
    <row r="5">
      <c r="A5" s="4" t="inlineStr">
        <is>
          <t>{{sbaContent.s13_collateral_title}}</t>
        </is>
      </c>
    </row>
    <row r="6">
      <c r="A6" s="5" t="inlineStr">
        <is>
          <t>Asset</t>
        </is>
      </c>
      <c r="B6" s="9" t="inlineStr">
        <is>
          <t>Cost</t>
        </is>
      </c>
      <c r="C6" s="9" t="inlineStr">
        <is>
          <t>SBA disc.</t>
        </is>
      </c>
      <c r="D6" s="9" t="inlineStr">
        <is>
          <t>Collateral value</t>
        </is>
      </c>
    </row>
    <row r="7">
      <c r="A7" s="6" t="inlineStr">
        <is>
          <t>{{storeCAPEX.Category1.name}}</t>
        </is>
      </c>
      <c r="B7" s="10">
        <f>'Funding Request'!B15</f>
        <v/>
      </c>
      <c r="C7" s="20" t="inlineStr">
        <is>
          <t>{{calc.collateral_discount_1}}</t>
        </is>
      </c>
      <c r="D7" s="10" t="inlineStr">
        <is>
          <t>{{calc.collateral_value_1}}</t>
        </is>
      </c>
    </row>
    <row r="8">
      <c r="A8" s="6" t="inlineStr">
        <is>
          <t>{{storeCAPEX.Category2.name}}</t>
        </is>
      </c>
      <c r="B8" s="10">
        <f>'Funding Request'!B16</f>
        <v/>
      </c>
      <c r="C8" s="20" t="inlineStr">
        <is>
          <t>{{calc.collateral_discount_2}}</t>
        </is>
      </c>
      <c r="D8" s="10" t="inlineStr">
        <is>
          <t>{{calc.collateral_value_2}}</t>
        </is>
      </c>
    </row>
    <row r="9">
      <c r="A9" s="6" t="inlineStr">
        <is>
          <t>{{storeCAPEX.Category3.name}}</t>
        </is>
      </c>
      <c r="B9" s="10">
        <f>'Funding Request'!B17</f>
        <v/>
      </c>
      <c r="C9" s="20" t="inlineStr">
        <is>
          <t>{{calc.collateral_discount_3}}</t>
        </is>
      </c>
      <c r="D9" s="10" t="inlineStr">
        <is>
          <t>{{calc.collateral_value_3}}</t>
        </is>
      </c>
    </row>
    <row r="10">
      <c r="A10" s="6" t="inlineStr">
        <is>
          <t>{{storeCAPEX.Category4.name}}</t>
        </is>
      </c>
      <c r="B10" s="10">
        <f>'Funding Request'!B18</f>
        <v/>
      </c>
      <c r="C10" s="20" t="inlineStr">
        <is>
          <t>{{calc.collateral_discount_4}}</t>
        </is>
      </c>
      <c r="D10" s="10" t="inlineStr">
        <is>
          <t>{{calc.collateral_value_4}}</t>
        </is>
      </c>
    </row>
    <row r="11">
      <c r="A11" s="21" t="inlineStr">
        <is>
          <t>Total discounted collateral</t>
        </is>
      </c>
      <c r="B11" s="16">
        <f>SUM(B7:B10)</f>
        <v/>
      </c>
      <c r="C11" s="22" t="inlineStr">
        <is>
          <t>-</t>
        </is>
      </c>
      <c r="D11" s="16">
        <f>SUM(D7:D10)</f>
        <v/>
      </c>
    </row>
    <row r="12"/>
    <row r="13">
      <c r="A13" s="4" t="inlineStr">
        <is>
          <t>{{sbaContent.s13_debt_title}}</t>
        </is>
      </c>
    </row>
    <row r="14">
      <c r="A14" s="5" t="inlineStr"/>
      <c r="B14" s="9" t="inlineStr"/>
    </row>
    <row r="15">
      <c r="A15" s="6" t="inlineStr">
        <is>
          <t>Pre-existing business debt</t>
        </is>
      </c>
      <c r="B15" s="7" t="inlineStr">
        <is>
          <t>{{calc.preexisting_debt}}</t>
        </is>
      </c>
    </row>
    <row r="16">
      <c r="A16" s="6" t="inlineStr">
        <is>
          <t>Proposed SBA 7(a) loan</t>
        </is>
      </c>
      <c r="B16" s="10">
        <f>'Financing Request'!B8</f>
        <v/>
      </c>
    </row>
    <row r="17"/>
    <row r="18">
      <c r="A18" s="4" t="inlineStr">
        <is>
          <t>{{sbaContent.s13_guaranty_title}}</t>
        </is>
      </c>
    </row>
    <row r="19">
      <c r="A19" s="5" t="inlineStr"/>
      <c r="B19" s="9" t="inlineStr"/>
    </row>
    <row r="20">
      <c r="A20" s="6" t="inlineStr">
        <is>
          <t>Equity injection</t>
        </is>
      </c>
      <c r="B20" s="10">
        <f>'Financing Request'!B13</f>
        <v/>
      </c>
    </row>
    <row r="21">
      <c r="A21" s="6" t="inlineStr">
        <is>
          <t>Personal guaranty &amp; Form 413</t>
        </is>
      </c>
      <c r="B21" s="8" t="inlineStr">
        <is>
          <t>Required of all 20%+ owners</t>
        </is>
      </c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2026-08-22T19:26:11Z</dcterms:created>
  <dcterms:modified xmlns:dcterms="http://purl.org/dc/terms/" xmlns:xsi="http://www.w3.org/2001/XMLSchema-instance" xsi:type="dcterms:W3CDTF">2026-08-22T19:26:11Z</dcterms:modified>
</cp:coreProperties>
</file>